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6B7A28B0-C81F-4008-BBE9-EE5AF1388EC3}" xr6:coauthVersionLast="43" xr6:coauthVersionMax="43" xr10:uidLastSave="{00000000-0000-0000-0000-000000000000}"/>
  <bookViews>
    <workbookView xWindow="585" yWindow="525" windowWidth="20790" windowHeight="16680" xr2:uid="{00000000-000D-0000-FFFF-FFFF00000000}"/>
  </bookViews>
  <sheets>
    <sheet name="装具代計算" sheetId="1" r:id="rId1"/>
    <sheet name="入力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4" i="2"/>
  <c r="J4" i="2" l="1"/>
  <c r="H4" i="2"/>
  <c r="H4" i="1"/>
  <c r="K4" i="2" l="1"/>
  <c r="J4" i="1" l="1"/>
  <c r="K4" i="1" l="1"/>
</calcChain>
</file>

<file path=xl/sharedStrings.xml><?xml version="1.0" encoding="utf-8"?>
<sst xmlns="http://schemas.openxmlformats.org/spreadsheetml/2006/main" count="21" uniqueCount="11">
  <si>
    <t>期間</t>
    <rPh sb="0" eb="2">
      <t>キカン</t>
    </rPh>
    <phoneticPr fontId="1"/>
  </si>
  <si>
    <t>現価表の係数</t>
    <rPh sb="0" eb="1">
      <t>ゲン</t>
    </rPh>
    <rPh sb="2" eb="3">
      <t>オモテ</t>
    </rPh>
    <rPh sb="4" eb="6">
      <t>ケイスウ</t>
    </rPh>
    <phoneticPr fontId="1"/>
  </si>
  <si>
    <t>装具種別</t>
    <rPh sb="0" eb="2">
      <t>ソウグ</t>
    </rPh>
    <rPh sb="2" eb="4">
      <t>シュベツ</t>
    </rPh>
    <phoneticPr fontId="1"/>
  </si>
  <si>
    <t>代金</t>
    <rPh sb="0" eb="2">
      <t>ダイキン</t>
    </rPh>
    <phoneticPr fontId="1"/>
  </si>
  <si>
    <t>係数合計</t>
    <rPh sb="0" eb="2">
      <t>ケイスウ</t>
    </rPh>
    <rPh sb="2" eb="4">
      <t>ゴウケイ</t>
    </rPh>
    <phoneticPr fontId="1"/>
  </si>
  <si>
    <t>総額</t>
    <rPh sb="0" eb="2">
      <t>ソウガク</t>
    </rPh>
    <phoneticPr fontId="1"/>
  </si>
  <si>
    <t>耐用年数（年）</t>
    <rPh sb="0" eb="4">
      <t>タイヨウネンスウ</t>
    </rPh>
    <rPh sb="5" eb="6">
      <t>ネン</t>
    </rPh>
    <phoneticPr fontId="1"/>
  </si>
  <si>
    <t>必要数</t>
    <rPh sb="0" eb="3">
      <t>ヒツヨウスウ</t>
    </rPh>
    <phoneticPr fontId="1"/>
  </si>
  <si>
    <t>平均余命（年）</t>
    <rPh sb="0" eb="4">
      <t>ヘイキンヨミョウ</t>
    </rPh>
    <rPh sb="5" eb="6">
      <t>ネン</t>
    </rPh>
    <phoneticPr fontId="1"/>
  </si>
  <si>
    <t>別紙</t>
    <rPh sb="0" eb="2">
      <t>ベッシ</t>
    </rPh>
    <phoneticPr fontId="1"/>
  </si>
  <si>
    <t>杖</t>
    <rPh sb="0" eb="1">
      <t>ツエ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</si>
</sst>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個&quot;&quot;目&quot;"/>
  </numFmts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shrinkToFit="1"/>
    </xf>
    <xf numFmtId="3" fontId="0" fillId="0" borderId="1" xfId="0" applyNumberFormat="1" applyBorder="1" applyAlignment="1">
      <alignment shrinkToFit="1"/>
    </xf>
    <xf numFmtId="3" fontId="0" fillId="0" borderId="0" xfId="0" applyNumberFormat="1"/>
    <xf numFmtId="0" fontId="0" fillId="2" borderId="1" xfId="0" applyFill="1" applyBorder="1" applyAlignment="1">
      <alignment shrinkToFit="1"/>
    </xf>
    <xf numFmtId="0" fontId="0" fillId="2" borderId="1" xfId="0" applyFill="1" applyBorder="1"/>
    <xf numFmtId="3" fontId="0" fillId="2" borderId="1" xfId="0" applyNumberFormat="1" applyFill="1" applyBorder="1" applyAlignment="1">
      <alignment shrinkToFit="1"/>
    </xf>
    <xf numFmtId="176" fontId="0" fillId="0" borderId="0" xfId="0" applyNumberForma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workbookViewId="0">
      <selection activeCell="F23" sqref="F23"/>
    </sheetView>
  </sheetViews>
  <sheetFormatPr defaultRowHeight="18.75"/>
  <cols>
    <col min="2" max="2" width="9.25" customWidth="1"/>
    <col min="3" max="3" width="13" bestFit="1" customWidth="1"/>
    <col min="5" max="5" width="25.5" bestFit="1" customWidth="1"/>
    <col min="6" max="6" width="13.875" customWidth="1"/>
    <col min="7" max="8" width="12.125" customWidth="1"/>
    <col min="9" max="9" width="10.875" customWidth="1"/>
  </cols>
  <sheetData>
    <row r="1" spans="1:11">
      <c r="K1" t="s">
        <v>9</v>
      </c>
    </row>
    <row r="3" spans="1:11">
      <c r="B3" s="3" t="s">
        <v>0</v>
      </c>
      <c r="C3" s="3" t="s">
        <v>1</v>
      </c>
      <c r="D3" s="2"/>
      <c r="E3" s="3" t="s">
        <v>2</v>
      </c>
      <c r="F3" s="3" t="s">
        <v>8</v>
      </c>
      <c r="G3" s="3" t="s">
        <v>6</v>
      </c>
      <c r="H3" s="3" t="s">
        <v>7</v>
      </c>
      <c r="I3" s="3" t="s">
        <v>3</v>
      </c>
      <c r="J3" s="3" t="s">
        <v>4</v>
      </c>
      <c r="K3" s="3" t="s">
        <v>5</v>
      </c>
    </row>
    <row r="4" spans="1:11">
      <c r="A4" s="9">
        <v>1</v>
      </c>
      <c r="B4" s="7">
        <v>0</v>
      </c>
      <c r="C4" s="7">
        <f>IF(B4="",0,ROUNDDOWN(1/POWER(1.03,B4),4))</f>
        <v>1</v>
      </c>
      <c r="D4" s="2"/>
      <c r="E4" s="3"/>
      <c r="F4" s="3"/>
      <c r="G4" s="3"/>
      <c r="H4" s="6" t="str">
        <f>IF(G4="","",ROUNDDOWN(F4/G4,0)+1)</f>
        <v/>
      </c>
      <c r="I4" s="4"/>
      <c r="J4" s="6">
        <f>SUM(C4:C30)</f>
        <v>1</v>
      </c>
      <c r="K4" s="8">
        <f>ROUNDDOWN(I4*J4,0)</f>
        <v>0</v>
      </c>
    </row>
    <row r="5" spans="1:11">
      <c r="A5" s="9">
        <v>2</v>
      </c>
      <c r="B5" s="1"/>
      <c r="C5" s="7">
        <f t="shared" ref="C5:C30" si="0">IF(B5="",0,ROUNDDOWN(1/POWER(1.03,B5),4))</f>
        <v>0</v>
      </c>
    </row>
    <row r="6" spans="1:11">
      <c r="A6" s="9">
        <v>3</v>
      </c>
      <c r="B6" s="1"/>
      <c r="C6" s="7">
        <f t="shared" si="0"/>
        <v>0</v>
      </c>
    </row>
    <row r="7" spans="1:11">
      <c r="A7" s="9">
        <v>4</v>
      </c>
      <c r="B7" s="1"/>
      <c r="C7" s="7">
        <f t="shared" si="0"/>
        <v>0</v>
      </c>
      <c r="K7" s="5"/>
    </row>
    <row r="8" spans="1:11">
      <c r="A8" s="9">
        <v>5</v>
      </c>
      <c r="B8" s="1"/>
      <c r="C8" s="7">
        <f t="shared" si="0"/>
        <v>0</v>
      </c>
    </row>
    <row r="9" spans="1:11">
      <c r="A9" s="9">
        <v>6</v>
      </c>
      <c r="B9" s="1"/>
      <c r="C9" s="7">
        <f t="shared" si="0"/>
        <v>0</v>
      </c>
    </row>
    <row r="10" spans="1:11">
      <c r="A10" s="9">
        <v>7</v>
      </c>
      <c r="B10" s="1"/>
      <c r="C10" s="7">
        <f t="shared" si="0"/>
        <v>0</v>
      </c>
    </row>
    <row r="11" spans="1:11">
      <c r="A11" s="9">
        <v>8</v>
      </c>
      <c r="B11" s="1"/>
      <c r="C11" s="7">
        <f t="shared" si="0"/>
        <v>0</v>
      </c>
    </row>
    <row r="12" spans="1:11">
      <c r="A12" s="9">
        <v>9</v>
      </c>
      <c r="B12" s="1"/>
      <c r="C12" s="7">
        <f t="shared" si="0"/>
        <v>0</v>
      </c>
    </row>
    <row r="13" spans="1:11">
      <c r="A13" s="9">
        <v>10</v>
      </c>
      <c r="B13" s="1"/>
      <c r="C13" s="7">
        <f t="shared" si="0"/>
        <v>0</v>
      </c>
    </row>
    <row r="14" spans="1:11">
      <c r="A14" s="9">
        <v>11</v>
      </c>
      <c r="B14" s="1"/>
      <c r="C14" s="7">
        <f t="shared" si="0"/>
        <v>0</v>
      </c>
    </row>
    <row r="15" spans="1:11">
      <c r="A15" s="9">
        <v>12</v>
      </c>
      <c r="B15" s="1"/>
      <c r="C15" s="7">
        <f t="shared" si="0"/>
        <v>0</v>
      </c>
    </row>
    <row r="16" spans="1:11">
      <c r="A16" s="9">
        <v>13</v>
      </c>
      <c r="B16" s="1"/>
      <c r="C16" s="7">
        <f t="shared" si="0"/>
        <v>0</v>
      </c>
    </row>
    <row r="17" spans="1:3">
      <c r="A17" s="9">
        <v>14</v>
      </c>
      <c r="B17" s="1"/>
      <c r="C17" s="7">
        <f t="shared" si="0"/>
        <v>0</v>
      </c>
    </row>
    <row r="18" spans="1:3">
      <c r="A18" s="9">
        <v>15</v>
      </c>
      <c r="B18" s="1"/>
      <c r="C18" s="7">
        <f t="shared" si="0"/>
        <v>0</v>
      </c>
    </row>
    <row r="19" spans="1:3">
      <c r="A19" s="9">
        <v>16</v>
      </c>
      <c r="B19" s="1"/>
      <c r="C19" s="7">
        <f t="shared" si="0"/>
        <v>0</v>
      </c>
    </row>
    <row r="20" spans="1:3">
      <c r="A20" s="9">
        <v>17</v>
      </c>
      <c r="B20" s="1"/>
      <c r="C20" s="7">
        <f t="shared" si="0"/>
        <v>0</v>
      </c>
    </row>
    <row r="21" spans="1:3">
      <c r="A21" s="9">
        <v>18</v>
      </c>
      <c r="B21" s="1"/>
      <c r="C21" s="7">
        <f t="shared" si="0"/>
        <v>0</v>
      </c>
    </row>
    <row r="22" spans="1:3">
      <c r="A22" s="9">
        <v>19</v>
      </c>
      <c r="B22" s="1"/>
      <c r="C22" s="7">
        <f t="shared" si="0"/>
        <v>0</v>
      </c>
    </row>
    <row r="23" spans="1:3">
      <c r="A23" s="9">
        <v>20</v>
      </c>
      <c r="B23" s="1"/>
      <c r="C23" s="7">
        <f t="shared" si="0"/>
        <v>0</v>
      </c>
    </row>
    <row r="24" spans="1:3">
      <c r="A24" s="9">
        <v>21</v>
      </c>
      <c r="B24" s="1"/>
      <c r="C24" s="7">
        <f t="shared" si="0"/>
        <v>0</v>
      </c>
    </row>
    <row r="25" spans="1:3">
      <c r="A25" s="9">
        <v>22</v>
      </c>
      <c r="B25" s="1"/>
      <c r="C25" s="7">
        <f t="shared" si="0"/>
        <v>0</v>
      </c>
    </row>
    <row r="26" spans="1:3">
      <c r="A26" s="9">
        <v>23</v>
      </c>
      <c r="B26" s="1"/>
      <c r="C26" s="7">
        <f t="shared" si="0"/>
        <v>0</v>
      </c>
    </row>
    <row r="27" spans="1:3">
      <c r="A27" s="9">
        <v>24</v>
      </c>
      <c r="B27" s="1"/>
      <c r="C27" s="7">
        <f t="shared" si="0"/>
        <v>0</v>
      </c>
    </row>
    <row r="28" spans="1:3">
      <c r="A28" s="9">
        <v>25</v>
      </c>
      <c r="B28" s="1"/>
      <c r="C28" s="7">
        <f t="shared" si="0"/>
        <v>0</v>
      </c>
    </row>
    <row r="29" spans="1:3">
      <c r="A29" s="9">
        <v>26</v>
      </c>
      <c r="B29" s="1"/>
      <c r="C29" s="7">
        <f t="shared" si="0"/>
        <v>0</v>
      </c>
    </row>
    <row r="30" spans="1:3">
      <c r="A30" s="9">
        <v>27</v>
      </c>
      <c r="B30" s="1"/>
      <c r="C30" s="7">
        <f t="shared" si="0"/>
        <v>0</v>
      </c>
    </row>
  </sheetData>
  <phoneticPr fontId="1"/>
  <pageMargins left="0.7" right="0.7" top="0.75" bottom="0.75" header="0.3" footer="0.3"/>
  <pageSetup paperSize="9" scale="91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5C8F0-10A0-442F-8222-C65C194A9E13}">
  <sheetPr>
    <pageSetUpPr fitToPage="1"/>
  </sheetPr>
  <dimension ref="A1:K20"/>
  <sheetViews>
    <sheetView workbookViewId="0">
      <selection activeCell="D25" sqref="D25"/>
    </sheetView>
  </sheetViews>
  <sheetFormatPr defaultRowHeight="18.75"/>
  <cols>
    <col min="2" max="2" width="9.25" customWidth="1"/>
    <col min="3" max="3" width="13" bestFit="1" customWidth="1"/>
    <col min="5" max="5" width="19.875" customWidth="1"/>
    <col min="6" max="6" width="13.875" customWidth="1"/>
    <col min="7" max="8" width="12.125" customWidth="1"/>
    <col min="9" max="9" width="10.875" customWidth="1"/>
  </cols>
  <sheetData>
    <row r="1" spans="1:11">
      <c r="K1" t="s">
        <v>9</v>
      </c>
    </row>
    <row r="3" spans="1:11">
      <c r="B3" s="3" t="s">
        <v>0</v>
      </c>
      <c r="C3" s="3" t="s">
        <v>1</v>
      </c>
      <c r="D3" s="2"/>
      <c r="E3" s="3" t="s">
        <v>2</v>
      </c>
      <c r="F3" s="3" t="s">
        <v>8</v>
      </c>
      <c r="G3" s="3" t="s">
        <v>6</v>
      </c>
      <c r="H3" s="3" t="s">
        <v>7</v>
      </c>
      <c r="I3" s="3" t="s">
        <v>3</v>
      </c>
      <c r="J3" s="3" t="s">
        <v>4</v>
      </c>
      <c r="K3" s="3" t="s">
        <v>5</v>
      </c>
    </row>
    <row r="4" spans="1:11">
      <c r="A4" s="9">
        <v>1</v>
      </c>
      <c r="B4" s="7">
        <v>0</v>
      </c>
      <c r="C4" s="7">
        <f>IF(B4="",0,ROUNDDOWN(1/POWER(1.03,B4),4))</f>
        <v>1</v>
      </c>
      <c r="D4" s="2"/>
      <c r="E4" s="3" t="s">
        <v>10</v>
      </c>
      <c r="F4" s="3">
        <v>25</v>
      </c>
      <c r="G4" s="3">
        <v>1.5</v>
      </c>
      <c r="H4" s="6">
        <f>IF(G4="","",ROUNDDOWN(F4/G4,0)+1)</f>
        <v>17</v>
      </c>
      <c r="I4" s="4">
        <v>3000</v>
      </c>
      <c r="J4" s="6">
        <f>SUM(C4:C20)</f>
        <v>12.2059</v>
      </c>
      <c r="K4" s="8">
        <f>ROUNDDOWN(I4*J4,0)</f>
        <v>36617</v>
      </c>
    </row>
    <row r="5" spans="1:11">
      <c r="A5" s="9">
        <v>2</v>
      </c>
      <c r="B5" s="1">
        <v>1.5</v>
      </c>
      <c r="C5" s="7">
        <f t="shared" ref="C5:C20" si="0">IF(B5="",0,ROUNDDOWN(1/POWER(1.03,B5),4))</f>
        <v>0.95660000000000001</v>
      </c>
    </row>
    <row r="6" spans="1:11">
      <c r="A6" s="9">
        <v>3</v>
      </c>
      <c r="B6" s="1">
        <v>3</v>
      </c>
      <c r="C6" s="7">
        <f t="shared" si="0"/>
        <v>0.91510000000000002</v>
      </c>
    </row>
    <row r="7" spans="1:11">
      <c r="A7" s="9">
        <v>4</v>
      </c>
      <c r="B7" s="1">
        <v>4.5</v>
      </c>
      <c r="C7" s="7">
        <f t="shared" si="0"/>
        <v>0.87539999999999996</v>
      </c>
    </row>
    <row r="8" spans="1:11">
      <c r="A8" s="9">
        <v>5</v>
      </c>
      <c r="B8" s="1">
        <v>6</v>
      </c>
      <c r="C8" s="7">
        <f t="shared" si="0"/>
        <v>0.83740000000000003</v>
      </c>
    </row>
    <row r="9" spans="1:11">
      <c r="A9" s="9">
        <v>6</v>
      </c>
      <c r="B9" s="1">
        <v>7.5</v>
      </c>
      <c r="C9" s="7">
        <f t="shared" si="0"/>
        <v>0.80110000000000003</v>
      </c>
    </row>
    <row r="10" spans="1:11">
      <c r="A10" s="9">
        <v>7</v>
      </c>
      <c r="B10" s="1">
        <v>9</v>
      </c>
      <c r="C10" s="7">
        <f t="shared" si="0"/>
        <v>0.76639999999999997</v>
      </c>
    </row>
    <row r="11" spans="1:11">
      <c r="A11" s="9">
        <v>8</v>
      </c>
      <c r="B11" s="1">
        <v>10.5</v>
      </c>
      <c r="C11" s="7">
        <f t="shared" si="0"/>
        <v>0.73309999999999997</v>
      </c>
    </row>
    <row r="12" spans="1:11">
      <c r="A12" s="9">
        <v>9</v>
      </c>
      <c r="B12" s="1">
        <v>12</v>
      </c>
      <c r="C12" s="7">
        <f t="shared" si="0"/>
        <v>0.70130000000000003</v>
      </c>
    </row>
    <row r="13" spans="1:11">
      <c r="A13" s="9">
        <v>10</v>
      </c>
      <c r="B13" s="1">
        <v>13.5</v>
      </c>
      <c r="C13" s="7">
        <f t="shared" si="0"/>
        <v>0.67090000000000005</v>
      </c>
    </row>
    <row r="14" spans="1:11">
      <c r="A14" s="9">
        <v>11</v>
      </c>
      <c r="B14" s="1">
        <v>15</v>
      </c>
      <c r="C14" s="7">
        <f t="shared" si="0"/>
        <v>0.64180000000000004</v>
      </c>
    </row>
    <row r="15" spans="1:11">
      <c r="A15" s="9">
        <v>12</v>
      </c>
      <c r="B15" s="1">
        <v>16.5</v>
      </c>
      <c r="C15" s="7">
        <f t="shared" si="0"/>
        <v>0.61399999999999999</v>
      </c>
    </row>
    <row r="16" spans="1:11">
      <c r="A16" s="9">
        <v>13</v>
      </c>
      <c r="B16" s="1">
        <v>18</v>
      </c>
      <c r="C16" s="7">
        <f t="shared" si="0"/>
        <v>0.58730000000000004</v>
      </c>
    </row>
    <row r="17" spans="1:3">
      <c r="A17" s="9">
        <v>14</v>
      </c>
      <c r="B17" s="1">
        <v>19.5</v>
      </c>
      <c r="C17" s="7">
        <f t="shared" si="0"/>
        <v>0.56189999999999996</v>
      </c>
    </row>
    <row r="18" spans="1:3">
      <c r="A18" s="9">
        <v>15</v>
      </c>
      <c r="B18" s="1">
        <v>21</v>
      </c>
      <c r="C18" s="7">
        <f t="shared" si="0"/>
        <v>0.53749999999999998</v>
      </c>
    </row>
    <row r="19" spans="1:3">
      <c r="A19" s="9">
        <v>16</v>
      </c>
      <c r="B19" s="1">
        <v>22.5</v>
      </c>
      <c r="C19" s="7">
        <f t="shared" si="0"/>
        <v>0.51419999999999999</v>
      </c>
    </row>
    <row r="20" spans="1:3">
      <c r="A20" s="9">
        <v>17</v>
      </c>
      <c r="B20" s="1">
        <v>24</v>
      </c>
      <c r="C20" s="7">
        <f t="shared" si="0"/>
        <v>0.4919</v>
      </c>
    </row>
  </sheetData>
  <phoneticPr fontId="1"/>
  <pageMargins left="0.7" right="0.7" top="0.75" bottom="0.75" header="0.3" footer="0.3"/>
  <pageSetup paperSize="9" scale="91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装具代計算</vt:lpstr>
      <vt:lpstr>入力例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2019-06-02T04:48:19Z</dcterms:modified>
</cp:coreProperties>
</file>